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shalamova\Desktop\размещние\Размещение 2023 год\январь 2023\"/>
    </mc:Choice>
  </mc:AlternateContent>
  <xr:revisionPtr revIDLastSave="0" documentId="8_{1469CC8F-9F7C-405B-81B1-CB234A629E7E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Александровск" sheetId="1" r:id="rId1"/>
    <sheet name="Лысьва" sheetId="4" r:id="rId2"/>
    <sheet name="Очер" sheetId="5" r:id="rId3"/>
    <sheet name="Гремячинск" sheetId="8" r:id="rId4"/>
    <sheet name="Березники" sheetId="7" r:id="rId5"/>
  </sheets>
  <definedNames>
    <definedName name="_xlnm.Print_Titles" localSheetId="0">Александровск!$4:$4</definedName>
    <definedName name="_xlnm.Print_Titles" localSheetId="1">Лысьва!$4:$4</definedName>
  </definedNames>
  <calcPr calcId="191029"/>
</workbook>
</file>

<file path=xl/calcChain.xml><?xml version="1.0" encoding="utf-8"?>
<calcChain xmlns="http://schemas.openxmlformats.org/spreadsheetml/2006/main">
  <c r="D6" i="1" l="1"/>
  <c r="D5" i="1"/>
  <c r="D7" i="7"/>
  <c r="D6" i="7"/>
  <c r="D5" i="7"/>
  <c r="D5" i="8"/>
  <c r="D6" i="5"/>
  <c r="D5" i="5"/>
  <c r="D6" i="4"/>
  <c r="D5" i="4"/>
  <c r="P7" i="1"/>
  <c r="O7" i="1"/>
  <c r="N7" i="1"/>
  <c r="M7" i="1"/>
  <c r="L7" i="1"/>
  <c r="K7" i="1"/>
  <c r="J7" i="1"/>
  <c r="I7" i="1"/>
  <c r="H7" i="1"/>
  <c r="G7" i="1"/>
  <c r="F7" i="1"/>
  <c r="C7" i="1"/>
  <c r="D7" i="1"/>
  <c r="F8" i="5" l="1"/>
  <c r="E3" i="7" l="1"/>
  <c r="E3" i="4" l="1"/>
  <c r="E3" i="8" l="1"/>
  <c r="E3" i="5"/>
  <c r="F6" i="8" l="1"/>
  <c r="C6" i="8"/>
  <c r="D6" i="8"/>
  <c r="K6" i="8"/>
  <c r="J6" i="8"/>
  <c r="I6" i="8"/>
  <c r="H6" i="8"/>
  <c r="G6" i="8"/>
  <c r="K8" i="7" l="1"/>
  <c r="J8" i="7"/>
  <c r="I8" i="7"/>
  <c r="H8" i="7"/>
  <c r="G8" i="7"/>
  <c r="C8" i="7"/>
  <c r="F8" i="7"/>
  <c r="D8" i="7" l="1"/>
  <c r="F7" i="4" l="1"/>
  <c r="C7" i="4"/>
  <c r="D7" i="4"/>
  <c r="K8" i="5"/>
  <c r="J8" i="5"/>
  <c r="I8" i="5"/>
  <c r="H8" i="5"/>
  <c r="G8" i="5"/>
  <c r="C8" i="5"/>
  <c r="J7" i="4"/>
  <c r="K7" i="4"/>
  <c r="I7" i="4"/>
  <c r="H7" i="4"/>
  <c r="G7" i="4"/>
  <c r="D8" i="5" l="1"/>
</calcChain>
</file>

<file path=xl/sharedStrings.xml><?xml version="1.0" encoding="utf-8"?>
<sst xmlns="http://schemas.openxmlformats.org/spreadsheetml/2006/main" count="130" uniqueCount="54">
  <si>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</si>
  <si>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</si>
  <si>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</si>
  <si>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</si>
  <si>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</si>
  <si>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</si>
  <si>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</si>
  <si>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</si>
  <si>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</si>
  <si>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По состоянию на</t>
  </si>
  <si>
    <t>Начальник ПТО</t>
  </si>
  <si>
    <t>город Александровск</t>
  </si>
  <si>
    <t>пос. Карьер-Известняк</t>
  </si>
  <si>
    <t>Мощность тр-ра 35/6 кВ, кВА</t>
  </si>
  <si>
    <t>Соответ. мощность в кВт</t>
  </si>
  <si>
    <t>-</t>
  </si>
  <si>
    <t>Объем ре-зерва мощ-ности для ТПр 35/6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</si>
  <si>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</si>
  <si>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</si>
  <si>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</si>
  <si>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</si>
  <si>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</si>
  <si>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</si>
  <si>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</si>
  <si>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</si>
  <si>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</si>
  <si>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</si>
  <si>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</si>
  <si>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город Лысьва</t>
  </si>
  <si>
    <t>город Очер</t>
  </si>
  <si>
    <t>ПС "Невидимка" 35/6 кВ</t>
  </si>
  <si>
    <t>п. Невидимка</t>
  </si>
  <si>
    <t>ПС "Кормовище" 35/10 кВ</t>
  </si>
  <si>
    <t>п. Кормовище</t>
  </si>
  <si>
    <t>Рmax тр-ра 110/10 кВ,
 кВт</t>
  </si>
  <si>
    <t>Мощность тр-ра 110/10 кВ, кВА</t>
  </si>
  <si>
    <t>П/ст "Заводская"
35/10 кВ</t>
  </si>
  <si>
    <t>П/ст "ТЭЦ-10"
110/35/6 кВ</t>
  </si>
  <si>
    <t>г. Березники</t>
  </si>
  <si>
    <t>Объем ре-зерва мощ-ности для ТПр 110/35/6 кВ,  кВт</t>
  </si>
  <si>
    <t>Мощность тр-ра 110/35/6 кВ, кВА</t>
  </si>
  <si>
    <t>Рmax тр-ра 110/35/6 кВ,
 кВт</t>
  </si>
  <si>
    <t>Объем ре-зерва мощ-ности для ТПр 110/6 кВ,  кВт</t>
  </si>
  <si>
    <t>ПС Пионер 35/6 кВ</t>
  </si>
  <si>
    <t>п. Усьва</t>
  </si>
  <si>
    <t>г. Гремячинск</t>
  </si>
  <si>
    <t>Кол-во поданых заявок на напряж-е 10 кВ</t>
  </si>
  <si>
    <t>Рmax тр-ра 35/10 кВ,
 кВт</t>
  </si>
  <si>
    <t>Кол-во заключен. договоров на напряж. 10кВ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</si>
  <si>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</si>
  <si>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</si>
  <si>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</si>
  <si>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ПС "Карьер"
35/6/0,4 кВ</t>
  </si>
  <si>
    <t>П/ст "Строительная"
110/6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</si>
</sst>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4" fontId="5" fillId="2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5C911D6-7C61-4FEF-A881-6B86CAC2BE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5" zoomScaleNormal="130" zoomScaleSheetLayoutView="100" workbookViewId="0">
      <pane ySplit="4" topLeftCell="A5" activePane="bottomLeft" state="frozen"/>
      <selection pane="bottomLeft" activeCell="I19" sqref="I19"/>
    </sheetView>
  </sheetViews>
  <sheetFormatPr defaultRowHeight="12.75" x14ac:dyDescent="0.2"/>
  <cols>
    <col min="1" max="1" width="14.85546875" style="4" customWidth="1"/>
    <col min="2" max="2" width="21.85546875" style="4" customWidth="1"/>
    <col min="3" max="4" width="10.7109375" style="4" customWidth="1"/>
    <col min="5" max="16" width="10.7109375" style="10" customWidth="1"/>
    <col min="17" max="17" width="20.7109375" style="4" customWidth="1"/>
    <col min="18" max="16384" width="9.140625" style="4"/>
  </cols>
  <sheetData>
    <row r="1" spans="1:17" ht="18" x14ac:dyDescent="0.2">
      <c r="A1" s="56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x14ac:dyDescent="0.2">
      <c r="B2" s="4" t="s">
        <v>11</v>
      </c>
    </row>
    <row r="3" spans="1:17" ht="13.5" thickBot="1" x14ac:dyDescent="0.25">
      <c r="C3" s="4" t="s">
        <v>9</v>
      </c>
      <c r="E3" s="5">
        <v>44957</v>
      </c>
    </row>
    <row r="4" spans="1:17" ht="68.25" thickBot="1" x14ac:dyDescent="0.25">
      <c r="A4" s="1" t="s">
        <v>7</v>
      </c>
      <c r="B4" s="2" t="s">
        <v>6</v>
      </c>
      <c r="C4" s="2" t="s">
        <v>13</v>
      </c>
      <c r="D4" s="9" t="s">
        <v>14</v>
      </c>
      <c r="E4" s="2" t="s">
        <v>27</v>
      </c>
      <c r="F4" s="11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11" t="s">
        <v>25</v>
      </c>
      <c r="P4" s="11" t="s">
        <v>26</v>
      </c>
      <c r="Q4" s="3" t="s">
        <v>0</v>
      </c>
    </row>
    <row r="5" spans="1:17" s="12" customFormat="1" ht="25.5" x14ac:dyDescent="0.2">
      <c r="A5" s="19" t="s">
        <v>52</v>
      </c>
      <c r="B5" s="20" t="s">
        <v>12</v>
      </c>
      <c r="C5" s="32">
        <v>6300</v>
      </c>
      <c r="D5" s="22">
        <f>C5*0.9</f>
        <v>5670</v>
      </c>
      <c r="E5" s="23" t="s">
        <v>15</v>
      </c>
      <c r="F5" s="23">
        <v>4498.2</v>
      </c>
      <c r="G5" s="24"/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53"/>
    </row>
    <row r="6" spans="1:17" s="12" customFormat="1" x14ac:dyDescent="0.2">
      <c r="A6" s="25"/>
      <c r="B6" s="20"/>
      <c r="C6" s="32">
        <v>6300</v>
      </c>
      <c r="D6" s="22">
        <f>C6*0.9</f>
        <v>5670</v>
      </c>
      <c r="E6" s="23" t="s">
        <v>15</v>
      </c>
      <c r="F6" s="23">
        <v>4654.692</v>
      </c>
      <c r="G6" s="24"/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53"/>
    </row>
    <row r="7" spans="1:17" s="12" customFormat="1" x14ac:dyDescent="0.2">
      <c r="A7" s="25"/>
      <c r="B7" s="20" t="s">
        <v>5</v>
      </c>
      <c r="C7" s="54">
        <f>SUM(C5:C6)</f>
        <v>12600</v>
      </c>
      <c r="D7" s="22">
        <f>SUM(D5:D6)</f>
        <v>11340</v>
      </c>
      <c r="E7" s="23"/>
      <c r="F7" s="55">
        <f>SUM(F5:F6)</f>
        <v>9152.8919999999998</v>
      </c>
      <c r="G7" s="55">
        <f t="shared" ref="G7:P7" si="0">SUM(G5:G6)</f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20"/>
    </row>
    <row r="9" spans="1:17" x14ac:dyDescent="0.2">
      <c r="B9" s="4" t="s">
        <v>1</v>
      </c>
    </row>
    <row r="10" spans="1:17" x14ac:dyDescent="0.2">
      <c r="B10" s="6" t="s">
        <v>10</v>
      </c>
      <c r="C10" s="4" t="s">
        <v>3</v>
      </c>
    </row>
    <row r="11" spans="1:17" x14ac:dyDescent="0.2">
      <c r="B11" s="7"/>
      <c r="C11" s="4" t="s">
        <v>2</v>
      </c>
    </row>
    <row r="12" spans="1:17" x14ac:dyDescent="0.2">
      <c r="B12" s="8"/>
      <c r="C12" s="4" t="s">
        <v>4</v>
      </c>
    </row>
  </sheetData>
  <mergeCells count="1">
    <mergeCell ref="A1:Q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zoomScaleNormal="130" zoomScaleSheetLayoutView="100" workbookViewId="0">
      <pane ySplit="4" topLeftCell="A5" activePane="bottomLeft" state="frozen"/>
      <selection pane="bottomLeft" activeCell="E20" sqref="E20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7" ht="18.75" x14ac:dyDescent="0.2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7" x14ac:dyDescent="0.2">
      <c r="B2" s="12" t="s">
        <v>28</v>
      </c>
    </row>
    <row r="3" spans="1:17" ht="13.5" thickBot="1" x14ac:dyDescent="0.25">
      <c r="C3" s="12" t="s">
        <v>9</v>
      </c>
      <c r="E3" s="14">
        <f>Александровск!E3</f>
        <v>44957</v>
      </c>
    </row>
    <row r="4" spans="1:17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27</v>
      </c>
      <c r="F4" s="16" t="s">
        <v>16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Q4" s="12">
        <v>1000</v>
      </c>
    </row>
    <row r="5" spans="1:17" ht="25.5" x14ac:dyDescent="0.2">
      <c r="A5" s="19" t="s">
        <v>30</v>
      </c>
      <c r="B5" s="20" t="s">
        <v>31</v>
      </c>
      <c r="C5" s="21">
        <v>1600</v>
      </c>
      <c r="D5" s="22">
        <f>C5*0.9</f>
        <v>1440</v>
      </c>
      <c r="E5" s="23"/>
      <c r="F5" s="23">
        <v>892.8</v>
      </c>
      <c r="G5" s="24"/>
      <c r="H5" s="24"/>
      <c r="I5" s="24"/>
      <c r="J5" s="24"/>
      <c r="K5" s="24"/>
      <c r="L5" s="20"/>
    </row>
    <row r="6" spans="1:17" ht="25.5" x14ac:dyDescent="0.2">
      <c r="A6" s="19" t="s">
        <v>32</v>
      </c>
      <c r="B6" s="20" t="s">
        <v>33</v>
      </c>
      <c r="C6" s="21">
        <v>2500</v>
      </c>
      <c r="D6" s="22">
        <f>C6*0.9</f>
        <v>2250</v>
      </c>
      <c r="E6" s="23"/>
      <c r="F6" s="23">
        <v>960</v>
      </c>
      <c r="G6" s="24"/>
      <c r="H6" s="24"/>
      <c r="I6" s="24"/>
      <c r="J6" s="24"/>
      <c r="K6" s="24"/>
      <c r="L6" s="20"/>
    </row>
    <row r="7" spans="1:17" x14ac:dyDescent="0.2">
      <c r="A7" s="25"/>
      <c r="B7" s="20" t="s">
        <v>5</v>
      </c>
      <c r="C7" s="29">
        <f>SUM(C5:C6)</f>
        <v>4100</v>
      </c>
      <c r="D7" s="22">
        <f>SUM(D5:D6)</f>
        <v>3690</v>
      </c>
      <c r="E7" s="23"/>
      <c r="F7" s="30">
        <f>SUM(F5:F6)</f>
        <v>1852.8</v>
      </c>
      <c r="G7" s="31">
        <f>SUM(G5:G5)</f>
        <v>0</v>
      </c>
      <c r="H7" s="31">
        <f>SUM(H5:H5)</f>
        <v>0</v>
      </c>
      <c r="I7" s="31">
        <f>SUM(I5:I5)</f>
        <v>0</v>
      </c>
      <c r="J7" s="31">
        <f>SUM(J5:J5)</f>
        <v>0</v>
      </c>
      <c r="K7" s="31">
        <f>SUM(K5:K5)</f>
        <v>0</v>
      </c>
      <c r="L7" s="20"/>
      <c r="O7" s="52"/>
    </row>
    <row r="8" spans="1:17" x14ac:dyDescent="0.2">
      <c r="O8" s="52"/>
    </row>
    <row r="9" spans="1:17" x14ac:dyDescent="0.2">
      <c r="B9" s="12" t="s">
        <v>1</v>
      </c>
      <c r="O9" s="52"/>
    </row>
    <row r="10" spans="1:17" x14ac:dyDescent="0.2">
      <c r="B10" s="26" t="s">
        <v>10</v>
      </c>
      <c r="C10" s="12" t="s">
        <v>3</v>
      </c>
      <c r="O10" s="52"/>
    </row>
    <row r="11" spans="1:17" x14ac:dyDescent="0.2">
      <c r="B11" s="27"/>
      <c r="C11" s="12" t="s">
        <v>2</v>
      </c>
    </row>
    <row r="12" spans="1:17" x14ac:dyDescent="0.2">
      <c r="B12" s="28"/>
      <c r="C12" s="12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P4" sqref="P4"/>
    </sheetView>
  </sheetViews>
  <sheetFormatPr defaultRowHeight="12.75" x14ac:dyDescent="0.2"/>
  <cols>
    <col min="1" max="1" width="14.85546875" style="12" customWidth="1"/>
    <col min="2" max="2" width="20.7109375" style="12" customWidth="1"/>
    <col min="3" max="6" width="10.7109375" style="12" customWidth="1"/>
    <col min="7" max="11" width="10.7109375" style="13" customWidth="1"/>
    <col min="12" max="12" width="20.7109375" style="12" customWidth="1"/>
    <col min="13" max="16384" width="9.140625" style="12"/>
  </cols>
  <sheetData>
    <row r="1" spans="1:12" x14ac:dyDescent="0.2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">
      <c r="B2" s="12" t="s">
        <v>29</v>
      </c>
    </row>
    <row r="3" spans="1:12" ht="13.5" thickBot="1" x14ac:dyDescent="0.25">
      <c r="C3" s="12" t="s">
        <v>9</v>
      </c>
      <c r="E3" s="14">
        <f>Александровск!E3</f>
        <v>44957</v>
      </c>
    </row>
    <row r="4" spans="1:12" ht="102.75" thickBot="1" x14ac:dyDescent="0.25">
      <c r="A4" s="15" t="s">
        <v>7</v>
      </c>
      <c r="B4" s="16" t="s">
        <v>6</v>
      </c>
      <c r="C4" s="16" t="s">
        <v>13</v>
      </c>
      <c r="D4" s="17" t="s">
        <v>14</v>
      </c>
      <c r="E4" s="16" t="s">
        <v>47</v>
      </c>
      <c r="F4" s="16" t="s">
        <v>16</v>
      </c>
      <c r="G4" s="16" t="s">
        <v>46</v>
      </c>
      <c r="H4" s="16" t="s">
        <v>48</v>
      </c>
      <c r="I4" s="16" t="s">
        <v>49</v>
      </c>
      <c r="J4" s="16" t="s">
        <v>50</v>
      </c>
      <c r="K4" s="16" t="s">
        <v>51</v>
      </c>
      <c r="L4" s="18" t="s">
        <v>0</v>
      </c>
    </row>
    <row r="5" spans="1:12" ht="25.5" x14ac:dyDescent="0.2">
      <c r="A5" s="19" t="s">
        <v>36</v>
      </c>
      <c r="B5" s="20"/>
      <c r="C5" s="32">
        <v>16000</v>
      </c>
      <c r="D5" s="22">
        <f>C5*0.9</f>
        <v>14400</v>
      </c>
      <c r="E5" s="23" t="s">
        <v>15</v>
      </c>
      <c r="F5" s="23">
        <v>12032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</row>
    <row r="6" spans="1:12" x14ac:dyDescent="0.2">
      <c r="A6" s="25"/>
      <c r="B6" s="20"/>
      <c r="C6" s="32">
        <v>16000</v>
      </c>
      <c r="D6" s="22">
        <f>C6*0.9</f>
        <v>14400</v>
      </c>
      <c r="E6" s="23" t="s">
        <v>15</v>
      </c>
      <c r="F6" s="23">
        <v>11776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0"/>
    </row>
    <row r="7" spans="1:12" x14ac:dyDescent="0.2">
      <c r="A7" s="25"/>
      <c r="B7" s="20"/>
      <c r="C7" s="21"/>
      <c r="D7" s="22"/>
      <c r="E7" s="23"/>
      <c r="F7" s="23"/>
      <c r="G7" s="24"/>
      <c r="H7" s="24"/>
      <c r="I7" s="24"/>
      <c r="J7" s="24"/>
      <c r="K7" s="24"/>
      <c r="L7" s="20"/>
    </row>
    <row r="8" spans="1:12" x14ac:dyDescent="0.2">
      <c r="A8" s="25"/>
      <c r="B8" s="20" t="s">
        <v>5</v>
      </c>
      <c r="C8" s="29">
        <f>SUM(C5:C7)</f>
        <v>32000</v>
      </c>
      <c r="D8" s="22">
        <f>SUM(D5:D7)</f>
        <v>28800</v>
      </c>
      <c r="E8" s="23"/>
      <c r="F8" s="30">
        <f>SUM(F5:F7)</f>
        <v>23808</v>
      </c>
      <c r="G8" s="31">
        <f t="shared" ref="G8:K8" si="0">SUM(G5:G7)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</row>
    <row r="13" spans="1:12" x14ac:dyDescent="0.2">
      <c r="B13" s="28"/>
      <c r="C13" s="12" t="s">
        <v>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3CB0-D479-4189-85A5-F8B92157C4CA}">
  <dimension ref="A1:O11"/>
  <sheetViews>
    <sheetView workbookViewId="0">
      <selection activeCell="A5" sqref="A5:XFD5"/>
    </sheetView>
  </sheetViews>
  <sheetFormatPr defaultRowHeight="12.75" x14ac:dyDescent="0.2"/>
  <cols>
    <col min="1" max="1" width="14.42578125" style="33" customWidth="1"/>
    <col min="2" max="2" width="14.7109375" style="33" customWidth="1"/>
    <col min="3" max="3" width="15.42578125" style="33" customWidth="1"/>
    <col min="4" max="4" width="17.140625" style="33" customWidth="1"/>
    <col min="5" max="5" width="11.5703125" style="33" customWidth="1"/>
    <col min="6" max="11" width="9.140625" style="33"/>
    <col min="12" max="12" width="18.7109375" style="33" customWidth="1"/>
    <col min="13" max="16384" width="9.140625" style="33"/>
  </cols>
  <sheetData>
    <row r="1" spans="1:15" s="12" customFormat="1" ht="18.75" x14ac:dyDescent="0.2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5" s="12" customFormat="1" x14ac:dyDescent="0.2">
      <c r="B2" s="12" t="s">
        <v>45</v>
      </c>
      <c r="G2" s="13"/>
      <c r="H2" s="13"/>
      <c r="I2" s="13"/>
      <c r="J2" s="13"/>
      <c r="K2" s="13"/>
    </row>
    <row r="3" spans="1:15" s="12" customFormat="1" ht="13.5" thickBot="1" x14ac:dyDescent="0.25">
      <c r="C3" s="12" t="s">
        <v>9</v>
      </c>
      <c r="E3" s="14">
        <f>Александровск!E3</f>
        <v>44957</v>
      </c>
      <c r="G3" s="13"/>
      <c r="H3" s="13"/>
      <c r="I3" s="13"/>
      <c r="J3" s="13"/>
      <c r="K3" s="13"/>
    </row>
    <row r="4" spans="1:15" s="12" customFormat="1" ht="115.5" thickBot="1" x14ac:dyDescent="0.25">
      <c r="A4" s="15" t="s">
        <v>7</v>
      </c>
      <c r="B4" s="16" t="s">
        <v>6</v>
      </c>
      <c r="C4" s="16" t="s">
        <v>35</v>
      </c>
      <c r="D4" s="17" t="s">
        <v>14</v>
      </c>
      <c r="E4" s="16" t="s">
        <v>34</v>
      </c>
      <c r="F4" s="16" t="s">
        <v>42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  <c r="O4" s="12">
        <v>1000</v>
      </c>
    </row>
    <row r="5" spans="1:15" s="12" customFormat="1" ht="25.5" x14ac:dyDescent="0.2">
      <c r="A5" s="34" t="s">
        <v>43</v>
      </c>
      <c r="B5" s="35" t="s">
        <v>44</v>
      </c>
      <c r="C5" s="36">
        <v>2500</v>
      </c>
      <c r="D5" s="37">
        <f>C5*0.9</f>
        <v>2250</v>
      </c>
      <c r="E5" s="38"/>
      <c r="F5" s="38">
        <v>1922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0"/>
      <c r="N5" s="12">
        <v>20.8</v>
      </c>
    </row>
    <row r="6" spans="1:15" s="12" customFormat="1" x14ac:dyDescent="0.2">
      <c r="A6" s="39"/>
      <c r="B6" s="35" t="s">
        <v>5</v>
      </c>
      <c r="C6" s="40">
        <f>SUM(C5:C5)</f>
        <v>2500</v>
      </c>
      <c r="D6" s="37">
        <f>SUM(D5:D5)</f>
        <v>2250</v>
      </c>
      <c r="E6" s="38"/>
      <c r="F6" s="41">
        <f>SUM(F5:F5)</f>
        <v>1922</v>
      </c>
      <c r="G6" s="31">
        <f t="shared" ref="G6:K6" si="0">SUM(G5:G5)</f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20"/>
    </row>
    <row r="7" spans="1:15" s="12" customFormat="1" x14ac:dyDescent="0.2">
      <c r="A7" s="42"/>
      <c r="B7" s="43"/>
      <c r="C7" s="44"/>
      <c r="D7" s="45"/>
      <c r="E7" s="46"/>
      <c r="F7" s="47"/>
      <c r="G7" s="49"/>
      <c r="H7" s="49"/>
      <c r="I7" s="49"/>
      <c r="J7" s="49"/>
      <c r="K7" s="49"/>
      <c r="L7" s="48"/>
    </row>
    <row r="8" spans="1:15" s="12" customFormat="1" x14ac:dyDescent="0.2">
      <c r="B8" s="12" t="s">
        <v>1</v>
      </c>
      <c r="F8" s="14"/>
      <c r="G8" s="13"/>
      <c r="H8" s="13"/>
      <c r="I8" s="13"/>
      <c r="J8" s="13"/>
      <c r="K8" s="13"/>
    </row>
    <row r="9" spans="1:15" s="12" customFormat="1" x14ac:dyDescent="0.2">
      <c r="B9" s="26" t="s">
        <v>10</v>
      </c>
      <c r="C9" s="12" t="s">
        <v>3</v>
      </c>
      <c r="G9" s="13"/>
      <c r="H9" s="13"/>
      <c r="I9" s="13"/>
      <c r="J9" s="13"/>
      <c r="K9" s="13"/>
    </row>
    <row r="10" spans="1:15" s="12" customFormat="1" x14ac:dyDescent="0.2">
      <c r="B10" s="27"/>
      <c r="C10" s="12" t="s">
        <v>2</v>
      </c>
      <c r="G10" s="13"/>
      <c r="H10" s="13"/>
      <c r="I10" s="13"/>
      <c r="J10" s="13"/>
      <c r="K10" s="13"/>
    </row>
    <row r="11" spans="1:15" s="12" customFormat="1" x14ac:dyDescent="0.2">
      <c r="B11" s="28"/>
      <c r="C11" s="12" t="s">
        <v>4</v>
      </c>
      <c r="G11" s="13"/>
      <c r="H11" s="13"/>
      <c r="I11" s="13"/>
      <c r="J11" s="13"/>
      <c r="K11" s="13"/>
    </row>
  </sheetData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002-954C-4318-BB55-3262E7B7BC94}">
  <dimension ref="A1:L18"/>
  <sheetViews>
    <sheetView workbookViewId="0">
      <selection activeCell="F21" sqref="F21"/>
    </sheetView>
  </sheetViews>
  <sheetFormatPr defaultRowHeight="12.75" x14ac:dyDescent="0.2"/>
  <cols>
    <col min="1" max="1" width="14.85546875" style="12" customWidth="1"/>
    <col min="2" max="2" width="21.85546875" style="12" customWidth="1"/>
    <col min="3" max="4" width="10.7109375" style="12" customWidth="1"/>
    <col min="5" max="11" width="10.7109375" style="13" customWidth="1"/>
    <col min="12" max="12" width="20.7109375" style="12" customWidth="1"/>
    <col min="13" max="16384" width="9.140625" style="12"/>
  </cols>
  <sheetData>
    <row r="1" spans="1:12" ht="18.75" x14ac:dyDescent="0.2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x14ac:dyDescent="0.2">
      <c r="B2" s="12" t="s">
        <v>38</v>
      </c>
    </row>
    <row r="3" spans="1:12" ht="13.5" thickBot="1" x14ac:dyDescent="0.25">
      <c r="C3" s="12" t="s">
        <v>9</v>
      </c>
      <c r="E3" s="14">
        <f>Александровск!E3</f>
        <v>44957</v>
      </c>
    </row>
    <row r="4" spans="1:12" ht="102.75" thickBot="1" x14ac:dyDescent="0.25">
      <c r="A4" s="15" t="s">
        <v>7</v>
      </c>
      <c r="B4" s="16" t="s">
        <v>6</v>
      </c>
      <c r="C4" s="16" t="s">
        <v>40</v>
      </c>
      <c r="D4" s="17" t="s">
        <v>14</v>
      </c>
      <c r="E4" s="16" t="s">
        <v>41</v>
      </c>
      <c r="F4" s="16" t="s">
        <v>39</v>
      </c>
      <c r="G4" s="16" t="s">
        <v>17</v>
      </c>
      <c r="H4" s="16" t="s">
        <v>19</v>
      </c>
      <c r="I4" s="16" t="s">
        <v>21</v>
      </c>
      <c r="J4" s="16" t="s">
        <v>23</v>
      </c>
      <c r="K4" s="16" t="s">
        <v>25</v>
      </c>
      <c r="L4" s="18" t="s">
        <v>0</v>
      </c>
    </row>
    <row r="5" spans="1:12" ht="25.5" x14ac:dyDescent="0.2">
      <c r="A5" s="19" t="s">
        <v>37</v>
      </c>
      <c r="B5" s="20" t="s">
        <v>38</v>
      </c>
      <c r="C5" s="32">
        <v>31500</v>
      </c>
      <c r="D5" s="22">
        <f>C5*0.9</f>
        <v>28350</v>
      </c>
      <c r="E5" s="23" t="s">
        <v>15</v>
      </c>
      <c r="F5" s="23">
        <v>19605.600000000002</v>
      </c>
      <c r="G5" s="24"/>
      <c r="H5" s="24">
        <v>0</v>
      </c>
      <c r="I5" s="24">
        <v>0</v>
      </c>
      <c r="J5" s="24">
        <v>0</v>
      </c>
      <c r="K5" s="24">
        <v>0</v>
      </c>
      <c r="L5" s="20"/>
    </row>
    <row r="6" spans="1:12" ht="26.25" customHeight="1" x14ac:dyDescent="0.2">
      <c r="A6" s="25"/>
      <c r="B6" s="20"/>
      <c r="C6" s="32">
        <v>31500</v>
      </c>
      <c r="D6" s="22">
        <f>C6*0.9</f>
        <v>28350</v>
      </c>
      <c r="E6" s="23" t="s">
        <v>15</v>
      </c>
      <c r="F6" s="23">
        <v>24444</v>
      </c>
      <c r="G6" s="24"/>
      <c r="H6" s="24">
        <v>0</v>
      </c>
      <c r="I6" s="24">
        <v>0</v>
      </c>
      <c r="J6" s="24">
        <v>0</v>
      </c>
      <c r="K6" s="24">
        <v>0</v>
      </c>
      <c r="L6" s="20"/>
    </row>
    <row r="7" spans="1:12" ht="38.25" x14ac:dyDescent="0.2">
      <c r="A7" s="19" t="s">
        <v>53</v>
      </c>
      <c r="B7" s="20" t="s">
        <v>38</v>
      </c>
      <c r="C7" s="32">
        <v>16000</v>
      </c>
      <c r="D7" s="22">
        <f>C7*0.9</f>
        <v>14400</v>
      </c>
      <c r="E7" s="23" t="s">
        <v>15</v>
      </c>
      <c r="F7" s="23">
        <v>11904</v>
      </c>
      <c r="G7" s="24"/>
      <c r="H7" s="24">
        <v>0</v>
      </c>
      <c r="I7" s="24">
        <v>0</v>
      </c>
      <c r="J7" s="24">
        <v>0</v>
      </c>
      <c r="K7" s="24">
        <v>0</v>
      </c>
      <c r="L7" s="20"/>
    </row>
    <row r="8" spans="1:12" x14ac:dyDescent="0.2">
      <c r="A8" s="25"/>
      <c r="B8" s="20" t="s">
        <v>5</v>
      </c>
      <c r="C8" s="29">
        <f>SUM(C5:C7)</f>
        <v>79000</v>
      </c>
      <c r="D8" s="22">
        <f>SUM(D5:D7)</f>
        <v>71100</v>
      </c>
      <c r="E8" s="23"/>
      <c r="F8" s="30">
        <f t="shared" ref="F8:K8" si="0">SUM(F5:F7)</f>
        <v>55953.600000000006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20"/>
    </row>
    <row r="10" spans="1:12" x14ac:dyDescent="0.2">
      <c r="B10" s="12" t="s">
        <v>1</v>
      </c>
    </row>
    <row r="11" spans="1:12" x14ac:dyDescent="0.2">
      <c r="B11" s="26" t="s">
        <v>10</v>
      </c>
      <c r="C11" s="12" t="s">
        <v>3</v>
      </c>
    </row>
    <row r="12" spans="1:12" x14ac:dyDescent="0.2">
      <c r="B12" s="27"/>
      <c r="C12" s="12" t="s">
        <v>2</v>
      </c>
      <c r="F12" s="50"/>
    </row>
    <row r="13" spans="1:12" x14ac:dyDescent="0.2">
      <c r="B13" s="28"/>
      <c r="C13" s="12" t="s">
        <v>4</v>
      </c>
      <c r="F13" s="50"/>
    </row>
    <row r="18" spans="5:5" ht="18.75" x14ac:dyDescent="0.2">
      <c r="E18" s="51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Александровск</vt:lpstr>
      <vt:lpstr>Лысьва</vt:lpstr>
      <vt:lpstr>Очер</vt:lpstr>
      <vt:lpstr>Гремячинск</vt:lpstr>
      <vt:lpstr>Березники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Шаламова Наталья Николаевна</cp:lastModifiedBy>
  <cp:lastPrinted>2010-09-30T07:56:02Z</cp:lastPrinted>
  <dcterms:created xsi:type="dcterms:W3CDTF">1996-10-08T23:32:33Z</dcterms:created>
  <dcterms:modified xsi:type="dcterms:W3CDTF">2023-01-30T06:40:16Z</dcterms:modified>
</cp:coreProperties>
</file>